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5" yWindow="6345" windowWidth="14730" windowHeight="5565"/>
  </bookViews>
  <sheets>
    <sheet name="Light Value" sheetId="1" r:id="rId1"/>
    <sheet name="ISO" sheetId="5" r:id="rId2"/>
    <sheet name="Shutter Speed" sheetId="6" r:id="rId3"/>
    <sheet name="Aperture" sheetId="7" r:id="rId4"/>
  </sheets>
  <calcPr calcId="145621"/>
</workbook>
</file>

<file path=xl/calcChain.xml><?xml version="1.0" encoding="utf-8"?>
<calcChain xmlns="http://schemas.openxmlformats.org/spreadsheetml/2006/main">
  <c r="D8" i="7" l="1"/>
  <c r="D6" i="7" s="1"/>
  <c r="D5" i="7" s="1"/>
  <c r="D8" i="6"/>
  <c r="D6" i="6" s="1"/>
  <c r="D4" i="6" s="1"/>
  <c r="D8" i="5"/>
  <c r="F8" i="5" s="1"/>
  <c r="D8" i="1"/>
  <c r="F8" i="1" s="1"/>
  <c r="D4" i="7"/>
  <c r="D10" i="7"/>
  <c r="D10" i="6"/>
  <c r="D10" i="5"/>
  <c r="B13" i="7"/>
  <c r="B12" i="7"/>
  <c r="D9" i="7"/>
  <c r="E9" i="7"/>
  <c r="D9" i="6"/>
  <c r="D5" i="6"/>
  <c r="F5" i="6"/>
  <c r="B12" i="5"/>
  <c r="D5" i="5"/>
  <c r="E5" i="5"/>
  <c r="D4" i="5"/>
  <c r="E4" i="5"/>
  <c r="D4" i="1"/>
  <c r="E4" i="1" s="1"/>
  <c r="D5" i="1"/>
  <c r="F5" i="1" s="1"/>
  <c r="D9" i="1"/>
  <c r="E9" i="1" s="1"/>
  <c r="B12" i="1"/>
  <c r="B13" i="1"/>
  <c r="F5" i="5"/>
  <c r="F4" i="5"/>
  <c r="F6" i="5"/>
  <c r="D6" i="5"/>
  <c r="F9" i="7"/>
  <c r="E5" i="6"/>
  <c r="E9" i="6"/>
  <c r="B13" i="6"/>
  <c r="F9" i="6"/>
  <c r="E4" i="7"/>
  <c r="F4" i="7"/>
  <c r="F5" i="7" l="1"/>
  <c r="F6" i="7" s="1"/>
  <c r="F10" i="7" s="1"/>
  <c r="B5" i="7"/>
  <c r="E5" i="7"/>
  <c r="F8" i="7"/>
  <c r="E4" i="6"/>
  <c r="B4" i="6"/>
  <c r="B12" i="6" s="1"/>
  <c r="F4" i="6"/>
  <c r="F6" i="6" s="1"/>
  <c r="F8" i="6"/>
  <c r="D9" i="5"/>
  <c r="F9" i="5"/>
  <c r="F10" i="5" s="1"/>
  <c r="F9" i="1"/>
  <c r="E5" i="1"/>
  <c r="F4" i="1"/>
  <c r="F6" i="1" s="1"/>
  <c r="D6" i="1"/>
  <c r="D10" i="1" s="1"/>
  <c r="F10" i="6" l="1"/>
  <c r="B9" i="5"/>
  <c r="B13" i="5" s="1"/>
  <c r="E9" i="5"/>
  <c r="F10" i="1"/>
</calcChain>
</file>

<file path=xl/sharedStrings.xml><?xml version="1.0" encoding="utf-8"?>
<sst xmlns="http://schemas.openxmlformats.org/spreadsheetml/2006/main" count="56" uniqueCount="17">
  <si>
    <t>Set</t>
  </si>
  <si>
    <t>Step</t>
  </si>
  <si>
    <t>Log</t>
  </si>
  <si>
    <t>Actual</t>
  </si>
  <si>
    <t>1/sec*</t>
  </si>
  <si>
    <t>EV</t>
  </si>
  <si>
    <t>ISO**</t>
  </si>
  <si>
    <t>*sec</t>
  </si>
  <si>
    <t>**DIN</t>
  </si>
  <si>
    <t>APEX</t>
  </si>
  <si>
    <t>LV</t>
  </si>
  <si>
    <t>Filter, EC</t>
  </si>
  <si>
    <t>F/</t>
  </si>
  <si>
    <t>Calculate Light Value (LV)</t>
  </si>
  <si>
    <t>Calculate ISO</t>
  </si>
  <si>
    <t>Calculate Shutter Speed (1/sec)</t>
  </si>
  <si>
    <t>Calculate Aperture (F/)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</si>
</sst>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quotePrefix="1" applyFont="1"/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2" fillId="0" borderId="0" xfId="0" applyNumberFormat="1" applyFont="1" applyAlignment="1" applyProtection="1">
      <alignment horizontal="center"/>
      <protection locked="0"/>
    </xf>
    <xf numFmtId="165" fontId="2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" fontId="3" fillId="0" borderId="0" xfId="0" applyNumberFormat="1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B9" sqref="B9"/>
    </sheetView>
  </sheetViews>
  <sheetFormatPr defaultRowHeight="15" x14ac:dyDescent="0.25"/>
  <cols>
    <col min="1" max="1" width="8.7109375" customWidth="1"/>
    <col min="2" max="2" width="7.5703125" style="4" bestFit="1" customWidth="1"/>
    <col min="3" max="3" width="4.7109375" style="4" bestFit="1" customWidth="1"/>
    <col min="4" max="4" width="6.5703125" style="4" bestFit="1" customWidth="1"/>
    <col min="5" max="5" width="8.140625" style="4" customWidth="1"/>
    <col min="6" max="6" width="6.5703125" style="4" bestFit="1" customWidth="1"/>
  </cols>
  <sheetData>
    <row r="1" spans="1:6" x14ac:dyDescent="0.25">
      <c r="A1" s="1" t="s">
        <v>13</v>
      </c>
    </row>
    <row r="2" spans="1:6" x14ac:dyDescent="0.25">
      <c r="A2" s="1"/>
    </row>
    <row r="3" spans="1:6" x14ac:dyDescent="0.25">
      <c r="A3" s="2"/>
      <c r="B3" s="5" t="s">
        <v>0</v>
      </c>
      <c r="C3" s="5" t="s">
        <v>1</v>
      </c>
      <c r="D3" s="5" t="s">
        <v>2</v>
      </c>
      <c r="E3" s="5" t="s">
        <v>3</v>
      </c>
      <c r="F3" s="11" t="s">
        <v>9</v>
      </c>
    </row>
    <row r="4" spans="1:6" x14ac:dyDescent="0.25">
      <c r="A4" s="2" t="s">
        <v>4</v>
      </c>
      <c r="B4" s="6">
        <v>100</v>
      </c>
      <c r="C4" s="9">
        <v>3</v>
      </c>
      <c r="D4" s="15">
        <f>ROUND(C4*LOG(B4,2),0)/C4</f>
        <v>6.666666666666667</v>
      </c>
      <c r="E4" s="12">
        <f>2^D4</f>
        <v>101.59366732596476</v>
      </c>
      <c r="F4" s="16">
        <f>D4</f>
        <v>6.666666666666667</v>
      </c>
    </row>
    <row r="5" spans="1:6" x14ac:dyDescent="0.25">
      <c r="A5" s="3" t="s">
        <v>12</v>
      </c>
      <c r="B5" s="7">
        <v>16</v>
      </c>
      <c r="C5" s="9">
        <v>3</v>
      </c>
      <c r="D5" s="15">
        <f>ROUND(C5*LOG(B5,SQRT(2)),0)/C5</f>
        <v>8</v>
      </c>
      <c r="E5" s="16">
        <f>SQRT(2)^D5</f>
        <v>16.000000000000014</v>
      </c>
      <c r="F5" s="16">
        <f>D5</f>
        <v>8</v>
      </c>
    </row>
    <row r="6" spans="1:6" x14ac:dyDescent="0.25">
      <c r="A6" s="2" t="s">
        <v>5</v>
      </c>
      <c r="B6" s="8"/>
      <c r="C6" s="8"/>
      <c r="D6" s="15">
        <f>D5+D4</f>
        <v>14.666666666666668</v>
      </c>
      <c r="E6" s="11"/>
      <c r="F6" s="16">
        <f>SUM(F4:F5)</f>
        <v>14.666666666666668</v>
      </c>
    </row>
    <row r="7" spans="1:6" x14ac:dyDescent="0.25">
      <c r="A7" s="2"/>
      <c r="B7" s="8"/>
      <c r="C7" s="8"/>
      <c r="D7" s="11"/>
      <c r="E7" s="11"/>
      <c r="F7" s="11"/>
    </row>
    <row r="8" spans="1:6" x14ac:dyDescent="0.25">
      <c r="A8" s="2" t="s">
        <v>11</v>
      </c>
      <c r="B8" s="10">
        <v>0</v>
      </c>
      <c r="C8" s="9">
        <v>3</v>
      </c>
      <c r="D8" s="15">
        <f>ROUND(B8*C8,0)/C8</f>
        <v>0</v>
      </c>
      <c r="E8" s="11"/>
      <c r="F8" s="16">
        <f>D8</f>
        <v>0</v>
      </c>
    </row>
    <row r="9" spans="1:6" x14ac:dyDescent="0.25">
      <c r="A9" s="2" t="s">
        <v>6</v>
      </c>
      <c r="B9" s="10">
        <v>1600</v>
      </c>
      <c r="C9" s="8">
        <v>3</v>
      </c>
      <c r="D9" s="15">
        <f>-ROUND(C9*LOG(B9/100,2),0)/C9</f>
        <v>-4</v>
      </c>
      <c r="E9" s="17">
        <f>100*2^(-D9)</f>
        <v>1600</v>
      </c>
      <c r="F9" s="16">
        <f>D9-5</f>
        <v>-9</v>
      </c>
    </row>
    <row r="10" spans="1:6" x14ac:dyDescent="0.25">
      <c r="A10" s="2" t="s">
        <v>10</v>
      </c>
      <c r="B10" s="11"/>
      <c r="C10" s="11"/>
      <c r="D10" s="19">
        <f>D6+D8+D9</f>
        <v>10.666666666666668</v>
      </c>
      <c r="E10" s="11"/>
      <c r="F10" s="15">
        <f>F6+F8+F9</f>
        <v>5.6666666666666679</v>
      </c>
    </row>
    <row r="11" spans="1:6" x14ac:dyDescent="0.25">
      <c r="A11" s="2"/>
      <c r="B11" s="11"/>
      <c r="C11" s="11"/>
      <c r="D11" s="11"/>
      <c r="E11" s="11"/>
      <c r="F11" s="11"/>
    </row>
    <row r="12" spans="1:6" x14ac:dyDescent="0.25">
      <c r="A12" s="2" t="s">
        <v>7</v>
      </c>
      <c r="B12" s="12">
        <f>1/B4</f>
        <v>0.01</v>
      </c>
      <c r="C12" s="11"/>
      <c r="D12" s="11"/>
      <c r="E12" s="12"/>
      <c r="F12" s="11"/>
    </row>
    <row r="13" spans="1:6" x14ac:dyDescent="0.25">
      <c r="A13" s="2" t="s">
        <v>8</v>
      </c>
      <c r="B13" s="13">
        <f>3*(7--LOG(B9/100,2))</f>
        <v>33</v>
      </c>
      <c r="C13" s="11"/>
      <c r="D13" s="11"/>
      <c r="E13" s="11"/>
      <c r="F13" s="11"/>
    </row>
    <row r="14" spans="1:6" x14ac:dyDescent="0.25">
      <c r="B14" s="14"/>
      <c r="C14" s="18"/>
      <c r="D14" s="18"/>
    </row>
  </sheetData>
  <sheetProtection sheet="1" objects="1" scenarios="1" selectLockedCells="1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B4" sqref="B4"/>
    </sheetView>
  </sheetViews>
  <sheetFormatPr defaultRowHeight="15" x14ac:dyDescent="0.25"/>
  <cols>
    <col min="1" max="1" width="8.85546875" customWidth="1"/>
    <col min="2" max="2" width="7.5703125" style="4" bestFit="1" customWidth="1"/>
    <col min="3" max="3" width="4.7109375" style="4" bestFit="1" customWidth="1"/>
    <col min="4" max="4" width="9.5703125" style="4" bestFit="1" customWidth="1"/>
    <col min="5" max="5" width="8.140625" style="4" customWidth="1"/>
    <col min="6" max="6" width="6.5703125" style="4" bestFit="1" customWidth="1"/>
  </cols>
  <sheetData>
    <row r="1" spans="1:6" x14ac:dyDescent="0.25">
      <c r="A1" s="1" t="s">
        <v>14</v>
      </c>
    </row>
    <row r="2" spans="1:6" x14ac:dyDescent="0.25">
      <c r="A2" s="2"/>
      <c r="B2" s="11"/>
      <c r="C2" s="11"/>
      <c r="D2" s="11"/>
      <c r="E2" s="11"/>
      <c r="F2" s="11"/>
    </row>
    <row r="3" spans="1:6" x14ac:dyDescent="0.25">
      <c r="A3" s="2"/>
      <c r="B3" s="5" t="s">
        <v>0</v>
      </c>
      <c r="C3" s="5" t="s">
        <v>1</v>
      </c>
      <c r="D3" s="5" t="s">
        <v>2</v>
      </c>
      <c r="E3" s="5" t="s">
        <v>3</v>
      </c>
      <c r="F3" s="11" t="s">
        <v>9</v>
      </c>
    </row>
    <row r="4" spans="1:6" x14ac:dyDescent="0.25">
      <c r="A4" s="2" t="s">
        <v>4</v>
      </c>
      <c r="B4" s="6">
        <v>100</v>
      </c>
      <c r="C4" s="9">
        <v>3</v>
      </c>
      <c r="D4" s="15">
        <f>ROUND(C4*LOG(B4,2),0)/C4</f>
        <v>6.666666666666667</v>
      </c>
      <c r="E4" s="12">
        <f>2^D4</f>
        <v>101.59366732596476</v>
      </c>
      <c r="F4" s="16">
        <f>D4</f>
        <v>6.666666666666667</v>
      </c>
    </row>
    <row r="5" spans="1:6" x14ac:dyDescent="0.25">
      <c r="A5" s="3" t="s">
        <v>12</v>
      </c>
      <c r="B5" s="7">
        <v>16</v>
      </c>
      <c r="C5" s="9">
        <v>3</v>
      </c>
      <c r="D5" s="15">
        <f>ROUND(C5*LOG(B5,SQRT(2)),0)/C5</f>
        <v>8</v>
      </c>
      <c r="E5" s="16">
        <f>SQRT(2)^D5</f>
        <v>16.000000000000014</v>
      </c>
      <c r="F5" s="16">
        <f>D5</f>
        <v>8</v>
      </c>
    </row>
    <row r="6" spans="1:6" x14ac:dyDescent="0.25">
      <c r="A6" s="2" t="s">
        <v>5</v>
      </c>
      <c r="B6" s="8"/>
      <c r="C6" s="8"/>
      <c r="D6" s="15">
        <f>D5+D4</f>
        <v>14.666666666666668</v>
      </c>
      <c r="E6" s="11"/>
      <c r="F6" s="16">
        <f>SUM(F4:F5)</f>
        <v>14.666666666666668</v>
      </c>
    </row>
    <row r="7" spans="1:6" x14ac:dyDescent="0.25">
      <c r="A7" s="2"/>
      <c r="B7" s="8"/>
      <c r="C7" s="8"/>
      <c r="D7" s="11"/>
      <c r="E7" s="11"/>
      <c r="F7" s="11"/>
    </row>
    <row r="8" spans="1:6" x14ac:dyDescent="0.25">
      <c r="A8" s="2" t="s">
        <v>11</v>
      </c>
      <c r="B8" s="10">
        <v>1</v>
      </c>
      <c r="C8" s="9">
        <v>3</v>
      </c>
      <c r="D8" s="15">
        <f>ROUND(B8*C8,0)/C8</f>
        <v>1</v>
      </c>
      <c r="E8" s="11"/>
      <c r="F8" s="16">
        <f>D8</f>
        <v>1</v>
      </c>
    </row>
    <row r="9" spans="1:6" x14ac:dyDescent="0.25">
      <c r="A9" s="2" t="s">
        <v>6</v>
      </c>
      <c r="B9" s="21">
        <f>ROUND(100*2^-D9,-1)</f>
        <v>200</v>
      </c>
      <c r="C9" s="8">
        <v>3</v>
      </c>
      <c r="D9" s="15">
        <f>D10-D8-D6</f>
        <v>-1.0000000000000018</v>
      </c>
      <c r="E9" s="13">
        <f>100*2^(-D9)</f>
        <v>200.00000000000023</v>
      </c>
      <c r="F9" s="16">
        <f>D9-5</f>
        <v>-6.0000000000000018</v>
      </c>
    </row>
    <row r="10" spans="1:6" x14ac:dyDescent="0.25">
      <c r="A10" s="2" t="s">
        <v>10</v>
      </c>
      <c r="B10" s="10">
        <v>14.7</v>
      </c>
      <c r="C10" s="11">
        <v>3</v>
      </c>
      <c r="D10" s="15">
        <f>ROUND(3*B10,0)/3</f>
        <v>14.666666666666666</v>
      </c>
      <c r="E10" s="11"/>
      <c r="F10" s="15">
        <f>F6+F8+F9</f>
        <v>9.6666666666666661</v>
      </c>
    </row>
    <row r="11" spans="1:6" x14ac:dyDescent="0.25">
      <c r="A11" s="2"/>
      <c r="B11" s="11"/>
      <c r="C11" s="11"/>
      <c r="D11" s="11"/>
      <c r="E11" s="11"/>
      <c r="F11" s="11"/>
    </row>
    <row r="12" spans="1:6" x14ac:dyDescent="0.25">
      <c r="A12" s="2" t="s">
        <v>7</v>
      </c>
      <c r="B12" s="12">
        <f>1/B4</f>
        <v>0.01</v>
      </c>
      <c r="C12" s="11"/>
      <c r="D12" s="11"/>
      <c r="E12" s="12"/>
      <c r="F12" s="11"/>
    </row>
    <row r="13" spans="1:6" x14ac:dyDescent="0.25">
      <c r="A13" s="2" t="s">
        <v>8</v>
      </c>
      <c r="B13" s="13">
        <f>3*(7--LOG(B9/100,2))</f>
        <v>24</v>
      </c>
      <c r="C13" s="11"/>
      <c r="D13" s="11"/>
      <c r="E13" s="11"/>
      <c r="F13" s="11"/>
    </row>
    <row r="14" spans="1:6" x14ac:dyDescent="0.25">
      <c r="B14" s="14"/>
      <c r="C14" s="18"/>
      <c r="D14" s="18"/>
    </row>
  </sheetData>
  <sheetProtection sheet="1" objects="1" scenarios="1" selectLockedCells="1"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B5" sqref="B5"/>
    </sheetView>
  </sheetViews>
  <sheetFormatPr defaultRowHeight="15" x14ac:dyDescent="0.25"/>
  <cols>
    <col min="1" max="1" width="8.85546875" customWidth="1"/>
    <col min="2" max="2" width="7.5703125" style="4" bestFit="1" customWidth="1"/>
    <col min="3" max="3" width="4.7109375" style="4" bestFit="1" customWidth="1"/>
    <col min="4" max="4" width="7.28515625" style="4" bestFit="1" customWidth="1"/>
    <col min="5" max="5" width="8.140625" style="4" customWidth="1"/>
    <col min="6" max="6" width="6.5703125" style="4" bestFit="1" customWidth="1"/>
  </cols>
  <sheetData>
    <row r="1" spans="1:6" x14ac:dyDescent="0.25">
      <c r="A1" s="1" t="s">
        <v>15</v>
      </c>
    </row>
    <row r="2" spans="1:6" x14ac:dyDescent="0.25">
      <c r="A2" s="2"/>
      <c r="B2" s="11"/>
      <c r="C2" s="11"/>
      <c r="D2" s="11"/>
      <c r="E2" s="11"/>
      <c r="F2" s="11"/>
    </row>
    <row r="3" spans="1:6" x14ac:dyDescent="0.25">
      <c r="A3" s="2"/>
      <c r="B3" s="5" t="s">
        <v>0</v>
      </c>
      <c r="C3" s="5" t="s">
        <v>1</v>
      </c>
      <c r="D3" s="5" t="s">
        <v>2</v>
      </c>
      <c r="E3" s="5" t="s">
        <v>3</v>
      </c>
      <c r="F3" s="11" t="s">
        <v>9</v>
      </c>
    </row>
    <row r="4" spans="1:6" x14ac:dyDescent="0.25">
      <c r="A4" s="2" t="s">
        <v>4</v>
      </c>
      <c r="B4" s="22">
        <f>100*(2^(D4-20/3))</f>
        <v>99.999999999999929</v>
      </c>
      <c r="C4" s="9">
        <v>3</v>
      </c>
      <c r="D4" s="15">
        <f>D6-D5</f>
        <v>6.6666666666666661</v>
      </c>
      <c r="E4" s="12">
        <f>100*(2^(D4-20/3))</f>
        <v>99.999999999999929</v>
      </c>
      <c r="F4" s="16">
        <f>D4</f>
        <v>6.6666666666666661</v>
      </c>
    </row>
    <row r="5" spans="1:6" x14ac:dyDescent="0.25">
      <c r="A5" s="3" t="s">
        <v>12</v>
      </c>
      <c r="B5" s="7">
        <v>16</v>
      </c>
      <c r="C5" s="9">
        <v>3</v>
      </c>
      <c r="D5" s="15">
        <f>ROUND(C5*LOG(B5,SQRT(2)),0)/C5</f>
        <v>8</v>
      </c>
      <c r="E5" s="16">
        <f>SQRT(2)^D5</f>
        <v>16.000000000000014</v>
      </c>
      <c r="F5" s="16">
        <f>D5</f>
        <v>8</v>
      </c>
    </row>
    <row r="6" spans="1:6" x14ac:dyDescent="0.25">
      <c r="A6" s="2" t="s">
        <v>5</v>
      </c>
      <c r="B6" s="8"/>
      <c r="C6" s="8"/>
      <c r="D6" s="15">
        <f>D10-D8-D9</f>
        <v>14.666666666666666</v>
      </c>
      <c r="E6" s="11"/>
      <c r="F6" s="16">
        <f>SUM(F4:F5)</f>
        <v>14.666666666666666</v>
      </c>
    </row>
    <row r="7" spans="1:6" x14ac:dyDescent="0.25">
      <c r="A7" s="2"/>
      <c r="B7" s="8"/>
      <c r="C7" s="8"/>
      <c r="D7" s="11"/>
      <c r="E7" s="11"/>
      <c r="F7" s="11"/>
    </row>
    <row r="8" spans="1:6" x14ac:dyDescent="0.25">
      <c r="A8" s="2" t="s">
        <v>11</v>
      </c>
      <c r="B8" s="10">
        <v>0</v>
      </c>
      <c r="C8" s="9">
        <v>3</v>
      </c>
      <c r="D8" s="15">
        <f>ROUND(B8*C8,0)/C8</f>
        <v>0</v>
      </c>
      <c r="E8" s="11"/>
      <c r="F8" s="16">
        <f>D8</f>
        <v>0</v>
      </c>
    </row>
    <row r="9" spans="1:6" x14ac:dyDescent="0.25">
      <c r="A9" s="2" t="s">
        <v>6</v>
      </c>
      <c r="B9" s="10">
        <v>100</v>
      </c>
      <c r="C9" s="8">
        <v>3</v>
      </c>
      <c r="D9" s="15">
        <f>-ROUND(C9*LOG(B9/100,2),0)/C9</f>
        <v>0</v>
      </c>
      <c r="E9" s="13">
        <f>100*2^(-D9)</f>
        <v>100</v>
      </c>
      <c r="F9" s="16">
        <f>D9-5</f>
        <v>-5</v>
      </c>
    </row>
    <row r="10" spans="1:6" x14ac:dyDescent="0.25">
      <c r="A10" s="2" t="s">
        <v>10</v>
      </c>
      <c r="B10" s="10">
        <v>14.7</v>
      </c>
      <c r="C10" s="11">
        <v>3</v>
      </c>
      <c r="D10" s="15">
        <f>ROUND(3*B10,0)/3</f>
        <v>14.666666666666666</v>
      </c>
      <c r="E10" s="11"/>
      <c r="F10" s="15">
        <f>F6+F8+F9</f>
        <v>9.6666666666666661</v>
      </c>
    </row>
    <row r="11" spans="1:6" x14ac:dyDescent="0.25">
      <c r="A11" s="2"/>
      <c r="B11" s="11"/>
      <c r="C11" s="11"/>
      <c r="D11" s="11"/>
      <c r="E11" s="11"/>
      <c r="F11" s="11"/>
    </row>
    <row r="12" spans="1:6" x14ac:dyDescent="0.25">
      <c r="A12" s="2" t="s">
        <v>7</v>
      </c>
      <c r="B12" s="12">
        <f>1/B4</f>
        <v>1.0000000000000007E-2</v>
      </c>
      <c r="C12" s="11"/>
      <c r="D12" s="11"/>
      <c r="E12" s="12"/>
      <c r="F12" s="11"/>
    </row>
    <row r="13" spans="1:6" x14ac:dyDescent="0.25">
      <c r="A13" s="2" t="s">
        <v>8</v>
      </c>
      <c r="B13" s="13">
        <f>3*(7--LOG(B9/100,2))</f>
        <v>21</v>
      </c>
      <c r="C13" s="11"/>
      <c r="D13" s="11"/>
      <c r="E13" s="11"/>
      <c r="F13" s="11"/>
    </row>
    <row r="14" spans="1:6" x14ac:dyDescent="0.25">
      <c r="B14" s="14"/>
      <c r="C14" s="18"/>
      <c r="D14" s="18"/>
    </row>
  </sheetData>
  <sheetProtection sheet="1" objects="1" scenarios="1" selectLockedCells="1"/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B4" sqref="B4"/>
    </sheetView>
  </sheetViews>
  <sheetFormatPr defaultRowHeight="15" x14ac:dyDescent="0.25"/>
  <cols>
    <col min="1" max="1" width="8.85546875" customWidth="1"/>
    <col min="2" max="2" width="7.5703125" style="4" bestFit="1" customWidth="1"/>
    <col min="3" max="3" width="4.7109375" style="4" bestFit="1" customWidth="1"/>
    <col min="4" max="4" width="7.28515625" style="4" bestFit="1" customWidth="1"/>
    <col min="5" max="5" width="8.140625" style="4" customWidth="1"/>
    <col min="6" max="6" width="6.5703125" style="4" bestFit="1" customWidth="1"/>
  </cols>
  <sheetData>
    <row r="1" spans="1:6" x14ac:dyDescent="0.25">
      <c r="A1" s="1" t="s">
        <v>16</v>
      </c>
    </row>
    <row r="2" spans="1:6" x14ac:dyDescent="0.25">
      <c r="A2" s="2"/>
      <c r="B2" s="11"/>
      <c r="C2" s="11"/>
      <c r="D2" s="11"/>
      <c r="E2" s="11"/>
      <c r="F2" s="11"/>
    </row>
    <row r="3" spans="1:6" x14ac:dyDescent="0.25">
      <c r="A3" s="2"/>
      <c r="B3" s="5" t="s">
        <v>0</v>
      </c>
      <c r="C3" s="5" t="s">
        <v>1</v>
      </c>
      <c r="D3" s="5" t="s">
        <v>2</v>
      </c>
      <c r="E3" s="5" t="s">
        <v>3</v>
      </c>
      <c r="F3" s="11" t="s">
        <v>9</v>
      </c>
    </row>
    <row r="4" spans="1:6" x14ac:dyDescent="0.25">
      <c r="A4" s="2" t="s">
        <v>4</v>
      </c>
      <c r="B4" s="6">
        <v>100</v>
      </c>
      <c r="C4" s="9">
        <v>3</v>
      </c>
      <c r="D4" s="15">
        <f>ROUND(C4*LOG(B4,2),0)/C4</f>
        <v>6.666666666666667</v>
      </c>
      <c r="E4" s="12">
        <f>2^D4</f>
        <v>101.59366732596476</v>
      </c>
      <c r="F4" s="16">
        <f>D4</f>
        <v>6.666666666666667</v>
      </c>
    </row>
    <row r="5" spans="1:6" x14ac:dyDescent="0.25">
      <c r="A5" s="3" t="s">
        <v>12</v>
      </c>
      <c r="B5" s="20">
        <f>2^(D5/2)</f>
        <v>15.999999999999991</v>
      </c>
      <c r="C5" s="9">
        <v>3</v>
      </c>
      <c r="D5" s="15">
        <f>D6-D4</f>
        <v>7.9999999999999991</v>
      </c>
      <c r="E5" s="16">
        <f>SQRT(2)^D5</f>
        <v>15.999999999999998</v>
      </c>
      <c r="F5" s="16">
        <f>D5</f>
        <v>7.9999999999999991</v>
      </c>
    </row>
    <row r="6" spans="1:6" x14ac:dyDescent="0.25">
      <c r="A6" s="2" t="s">
        <v>5</v>
      </c>
      <c r="B6" s="8"/>
      <c r="C6" s="8"/>
      <c r="D6" s="15">
        <f>D10-D8-D9</f>
        <v>14.666666666666666</v>
      </c>
      <c r="E6" s="11"/>
      <c r="F6" s="16">
        <f>SUM(F4:F5)</f>
        <v>14.666666666666666</v>
      </c>
    </row>
    <row r="7" spans="1:6" x14ac:dyDescent="0.25">
      <c r="A7" s="2"/>
      <c r="B7" s="8"/>
      <c r="C7" s="8"/>
      <c r="D7" s="11"/>
      <c r="E7" s="11"/>
      <c r="F7" s="11"/>
    </row>
    <row r="8" spans="1:6" x14ac:dyDescent="0.25">
      <c r="A8" s="2" t="s">
        <v>11</v>
      </c>
      <c r="B8" s="10">
        <v>0</v>
      </c>
      <c r="C8" s="9">
        <v>3</v>
      </c>
      <c r="D8" s="15">
        <f>ROUND(B8*C8,0)/C8</f>
        <v>0</v>
      </c>
      <c r="E8" s="11"/>
      <c r="F8" s="16">
        <f>D8</f>
        <v>0</v>
      </c>
    </row>
    <row r="9" spans="1:6" x14ac:dyDescent="0.25">
      <c r="A9" s="2" t="s">
        <v>6</v>
      </c>
      <c r="B9" s="10">
        <v>100</v>
      </c>
      <c r="C9" s="8">
        <v>3</v>
      </c>
      <c r="D9" s="15">
        <f>-ROUND(C9*LOG(B9/100,2),0)/C9</f>
        <v>0</v>
      </c>
      <c r="E9" s="13">
        <f>100*2^(-D9)</f>
        <v>100</v>
      </c>
      <c r="F9" s="16">
        <f>D9-5</f>
        <v>-5</v>
      </c>
    </row>
    <row r="10" spans="1:6" x14ac:dyDescent="0.25">
      <c r="A10" s="2" t="s">
        <v>10</v>
      </c>
      <c r="B10" s="10">
        <v>14.7</v>
      </c>
      <c r="C10" s="11">
        <v>3</v>
      </c>
      <c r="D10" s="15">
        <f>ROUND(3*B10,0)/3</f>
        <v>14.666666666666666</v>
      </c>
      <c r="E10" s="11"/>
      <c r="F10" s="15">
        <f>F6+F8+F9</f>
        <v>9.6666666666666661</v>
      </c>
    </row>
    <row r="11" spans="1:6" x14ac:dyDescent="0.25">
      <c r="A11" s="2"/>
      <c r="B11" s="11"/>
      <c r="C11" s="11"/>
      <c r="D11" s="11"/>
      <c r="E11" s="11"/>
      <c r="F11" s="11"/>
    </row>
    <row r="12" spans="1:6" x14ac:dyDescent="0.25">
      <c r="A12" s="2" t="s">
        <v>7</v>
      </c>
      <c r="B12" s="12">
        <f>1/B4</f>
        <v>0.01</v>
      </c>
      <c r="C12" s="11"/>
      <c r="D12" s="11"/>
      <c r="E12" s="12"/>
      <c r="F12" s="11"/>
    </row>
    <row r="13" spans="1:6" x14ac:dyDescent="0.25">
      <c r="A13" s="2" t="s">
        <v>8</v>
      </c>
      <c r="B13" s="13">
        <f>3*(7--LOG(B9/100,2))</f>
        <v>21</v>
      </c>
      <c r="C13" s="11"/>
      <c r="D13" s="11"/>
      <c r="E13" s="11"/>
      <c r="F13" s="11"/>
    </row>
    <row r="14" spans="1:6" x14ac:dyDescent="0.25">
      <c r="B14" s="14"/>
      <c r="C14" s="18"/>
      <c r="D14" s="18"/>
    </row>
  </sheetData>
  <sheetProtection sheet="1" objects="1" scenarios="1" selectLockedCells="1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Light Value</vt:lpstr>
      <vt:lpstr>ISO</vt:lpstr>
      <vt:lpstr>Shutter Speed</vt:lpstr>
      <vt:lpstr>Aperture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Scotty</dc:creator>
  <cp:lastModifiedBy>SCOTTY.elmslie@gmail.com</cp:lastModifiedBy>
  <dcterms:created xsi:type="dcterms:W3CDTF">2019-01-22T17:42:03Z</dcterms:created>
  <dcterms:modified xsi:type="dcterms:W3CDTF">2023-12-27T10:50:59Z</dcterms:modified>
</cp:coreProperties>
</file>